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8795" windowHeight="11505"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<sst xmlns="http://schemas.openxmlformats.org/spreadsheetml/2006/main" count="147" uniqueCount="126">
  <si>
    <t>Agency</t>
  </si>
  <si>
    <t>Title</t>
  </si>
  <si>
    <t>Revenues</t>
  </si>
  <si>
    <t>0</t>
  </si>
  <si>
    <t>Conform to additional federal legislation</t>
  </si>
  <si>
    <t>Make technical adjustments for changed retirement rate assumptions</t>
  </si>
  <si>
    <t>This amendment increases amounts on the front page of the budget bill for additions to balance  associated the increase in employer contributions for state employee retirement.  Corrections to assumptions used to calculate the amounts are included in a companion amendment to Item 469.   This amendment, along with companion amendments to Item 469 and to section 3-1.01, result in a combined $3.8 million decrease in general fund resources.</t>
  </si>
  <si>
    <t>Reflect savings from FY 2011 bonus</t>
  </si>
  <si>
    <t>Reflects savings from the bonus implemented in FY 2011 for state employees.  Chapter 874 assumed a total need of $82.2 million.  The actual total distributed to agencies was $74.6 million.  The resulting $7.5 million savings is an increase in additions to balance on the front page of the budget bill.</t>
  </si>
  <si>
    <t>Front Page Half Sheet</t>
  </si>
  <si>
    <t>Compensation Board</t>
  </si>
  <si>
    <t>67.20</t>
  </si>
  <si>
    <t>Restore funding associated with the rejected public safety fund</t>
  </si>
  <si>
    <t>This amendment restores a portion of the general fund appropriation for sheriffs’ offices in the second year that was supplanted by nongeneral funds in the 2010 proposed budget bill. The source of those nongeneral funds was additional tax revenues deposited in the Virginia Public Safety Fund.  However, the 2010 General Assembly rejected that proposed tax.  In addition to the funding proposed in this amendment, the introduced bill includes $8.3 million each year towards restoration of the supplanted general fund appropriation.</t>
  </si>
  <si>
    <t>67.90</t>
  </si>
  <si>
    <t>Provide language to hold constant the reimbursement rate for local retirement costs</t>
  </si>
  <si>
    <t>Adds language to maintain the level of reimbursement made by the Compensation Board for retirement costs of constitutional officers and staff.</t>
  </si>
  <si>
    <t>Department of Agriculture and Consumer Services</t>
  </si>
  <si>
    <t>84</t>
  </si>
  <si>
    <t>Reinstate support of the Virginia State Fair</t>
  </si>
  <si>
    <t>The proposed agency reduction plan removed the support of the Virginia State Fair.  Additional facts disclose that the support helps defray costs associated with such actions as livestock winners for 4-H and Future Farmers of America contestants.  This amendment restores the funding for such support.</t>
  </si>
  <si>
    <t>Department of Mines, Minerals and Energy</t>
  </si>
  <si>
    <t>111</t>
  </si>
  <si>
    <t>Provide funding for the Virginia Offshore Wind Project Development Authority</t>
  </si>
  <si>
    <t>Provides funding for the Virginia Offshore Wind Development Authority established by the 2010 General Assembly.  The purpose of the Authority is to facilitate, coordinate, and support the development of wind-powered electric energy facilities located off the coast of the Commonwealth beyond the Commonwealth’s three-mile jurisdictional limit.    Specifically, this funding would be used to secure professional staff and other contractual resources necessary to assist the Authority in competing for the proposed National Offshore Wind Technology Center to locate in Virginia.</t>
  </si>
  <si>
    <t>Virginia Tourism Authority</t>
  </si>
  <si>
    <t>120</t>
  </si>
  <si>
    <t>Restore funding for advertising through the Outdoor Advertising Association</t>
  </si>
  <si>
    <t>Restores funding for the cooperative advertising program operated by the Outdoor Advertising Association of Virginia. Funding in HB1500/SB800 is reduced by $85,500, from the general fund, in FY 2012.</t>
  </si>
  <si>
    <t>Secretary of Education</t>
  </si>
  <si>
    <t>123</t>
  </si>
  <si>
    <t>Transfer funding for Radio Reading Services</t>
  </si>
  <si>
    <t>Transfers funding for Radio Reading Services from the Secretary of Education to Department for the Blind and Vision Impaired (agency 702).  A companion amendment is included in agency 702.  This places the programmatic services provided through this funding in a more appropriate agency.</t>
  </si>
  <si>
    <t>Department of Medical Assistance Services</t>
  </si>
  <si>
    <t>297</t>
  </si>
  <si>
    <t>Amend mental health services rate reduction language to reflect budget reduction savings</t>
  </si>
  <si>
    <t>Eliminates a Medicaid rate reduction for therapeutic mental health services.  The introduced budget included a reduction of six percent for residential services Level A and B.</t>
  </si>
  <si>
    <t>Captures excess Medicaid appropriation for the Department of Behavioral Health and Developmental Services associated with the decertification of the Hancock Geriatric facility. In addition, numbers embedded in budget language are corrected to reflect the $8,836,904 general fund supplanted with federal funds as a result of the federal six-month extension of FMAP.</t>
  </si>
  <si>
    <t>Correct funding for Children's Hospital of the King's Daughters to reflect latest estimates</t>
  </si>
  <si>
    <t>Provide emergency regulatory authority to implement federal mandates related to freestanding birthing centers and family planning services</t>
  </si>
  <si>
    <t>Authorizes the Department of Medical Assistance Services (DMAS) to move family planning services under the "Plan First" program (which covers men and women not eligible for full-Medicaid coverage) from a waiver to the State Plan for Medical Assistance.  The federal Patient Protection and Affordable Care Act (P.L. 111-148) adds these optional services to Medicaid and will no longer allow Virginia to operate Plan First as a demonstration waiver. Therefore, DMAS must make any family planning services eligible under the state plan if they are to be continued.  In addition, the same federal law requires states to reimburse freestanding birthing centers under Medicaid. It is anticipated that these new federal requirements will have a negligible impact on Medicaid expenditures.</t>
  </si>
  <si>
    <t>Authorize emergency regulatory authority to implement a prospective payment system for outpatient hospital services</t>
  </si>
  <si>
    <t>Authorizes the Department of Medical Assistance Services to adopt a new prospective payment system for outpatient hospital services, similar to the current system for inpatient services.   The current cost-based reimbursement system is antiquated and inefficient; whereas a prospective payment system will provide better incentives for hospitals.</t>
  </si>
  <si>
    <t>Department for the Blind and Vision Impaired</t>
  </si>
  <si>
    <t>341</t>
  </si>
  <si>
    <t>Transfer funding for radio reading services</t>
  </si>
  <si>
    <t>Transfers money used to fund radio reading services for the blind provided by Virginia Voice from Secretary of Education to the Department of Blind and Vision Impaired.</t>
  </si>
  <si>
    <t>Department of Corrections</t>
  </si>
  <si>
    <t>379</t>
  </si>
  <si>
    <t>Provide appropriation for cafeteria operations</t>
  </si>
  <si>
    <t>The Department of Corrections (DOC) has a cafeteria in its central headquarters building for use by staff and visitors.  Currently, the agency contracts with a private vendor to operate the cafeteria.  As part of its re-entry efforts, DOC plans to convert the cafeteria into a culinary arts program.  Inmates will prepare and serve the food and generally operate the cafeteria.  This amendment provides the agency with a nongeneral fund appropriation for this use.  The source of funds for the appropriation will be the revenues collected by the program.</t>
  </si>
  <si>
    <t>Department of State Police</t>
  </si>
  <si>
    <t>408</t>
  </si>
  <si>
    <t>Provide state trooper overtime funding</t>
  </si>
  <si>
    <t>Provides funding to support overtime for state troopers.  Funding was previously provided but subsequent budget reduction strategies were implemented in previous years that removed the funding.  This allows for the deployment of more troopers for highway patrol.</t>
  </si>
  <si>
    <t>Virginia Information Technologies Agency</t>
  </si>
  <si>
    <t>433</t>
  </si>
  <si>
    <t>Allow flexibility for the agency to contract with vendors</t>
  </si>
  <si>
    <t>This amendment allows Executive Department agencies and institutions to contract for additional services related to the existing master services agreement.</t>
  </si>
  <si>
    <t>Department of Rail and Public Transportation</t>
  </si>
  <si>
    <t>447</t>
  </si>
  <si>
    <t>Implement requirement for state representation on Northern Virginia Transportation Commission</t>
  </si>
  <si>
    <t>Federal legislation provides $150 million a year for ten years in federal support to WMATA for capital improvements if Virginia, Maryland and the District of Columbia each contribute $50 million.  Given the Commonwealth's direct support of WMATA, the Commonwealth requested to appoint one of Virginia's WMATA board members.  The NVTC declined and continues to appoint local representatives to the WMATA board.  This amendment will require the NVTC to appoint the Secretary of Transportation or his designee to represent the state's interests.  The amendment will also allow DRPT to make payments directly to WMATA or any other appropriate entity.</t>
  </si>
  <si>
    <t>Department of Transportation</t>
  </si>
  <si>
    <t>452</t>
  </si>
  <si>
    <t>Remove reference to revenue sharing program</t>
  </si>
  <si>
    <t>The Governor's transportation bill amends the Code section which sets out the revenue sharing program.  The changes will allow the Commonwealth Transportation Board to increase the program's funding level as needed to meet available local contributions and further leverage transportation funding.  The Appropriation Act sets out the funding level of the program, which overrides the language in the Code of Virginia.
This amendment strikes the reference in the Appropriation Act and allows the Code language to guide the program funding level.</t>
  </si>
  <si>
    <t>Virginia Port Authority</t>
  </si>
  <si>
    <t>462</t>
  </si>
  <si>
    <t>Authorize use of debt for constructing new warehouses</t>
  </si>
  <si>
    <t>In order to increase cargo at the Newport News Marine Terminal, the Virginia Port Authority needs to construct additional warehouse space.  The funding for the new construction would be provided by increasing the Authority's planned July 2011 issuance of Commonwealth Port Fund bonds from $70 million to $76.5 million.  Currently, the use of proceeds of the authorized Commonwealth Port Fund bonds are limited to the construction of the Craney Island Marine Terminal.  This amendment would allow the use of this funding for the construction of the warehouses.</t>
  </si>
  <si>
    <t>Central Appropriations</t>
  </si>
  <si>
    <t>469</t>
  </si>
  <si>
    <t>Make technical corrections to salary increase and retirement rate change assumptions</t>
  </si>
  <si>
    <t>This amendment makes technical corrections to assumptions included in the introduced budget bill for a) the three percent salary increase, b) the five percent employee contribution, and c) the increase in employer contributions for state employees.  Specifically, this amendment sets the effective date for all of these actions to the beginning of the August 1, 2010, pay period, which is July 10, 2011, and appropriately accounts for the lag of fourth quarter retirement payments to the Virginia Retirement System consistent with language in Chapter 874.  This amendment, along with companion amendments to Section 3-1.01 and to the front page of the budget bill, result in a combined $3.8 million decrease in general fund resources.</t>
  </si>
  <si>
    <t>Capture savings from hiring freeze</t>
  </si>
  <si>
    <t>Captures savings from hiring freeze for Executive branch agencies.</t>
  </si>
  <si>
    <t>University of Mary Washington</t>
  </si>
  <si>
    <t>C-37.10</t>
  </si>
  <si>
    <t>Construct Dining and Student Center</t>
  </si>
  <si>
    <t>Provides nongeneral fund 9 (d) funding to construct a new dining hall/student center.</t>
  </si>
  <si>
    <t>C-37.20</t>
  </si>
  <si>
    <t>Provides funding for the purchase of property adjacent to campus</t>
  </si>
  <si>
    <t>Provides appropriation of Higher Education Operating Funds for the purchase of property, as it becomes available, for future campus expansion.</t>
  </si>
  <si>
    <t>Virginia Commonwealth University</t>
  </si>
  <si>
    <t>C-55.05</t>
  </si>
  <si>
    <t>Provide language to allow for the transfer of funding to the university's operating budget</t>
  </si>
  <si>
    <t>This amendment adds language that provides authority for the Director, Department of Planning and Budget, to transfer the funding included in this Item to the university's operating budget to comply with the final settlement for the property associated with this project.</t>
  </si>
  <si>
    <t>C-83.10</t>
  </si>
  <si>
    <t>Authorize construction of new warehouses</t>
  </si>
  <si>
    <t>In order to increase cargo at the Newport News Marine Terminal, the Virginia Port Authority needs to construct additional warehouse space.  The funding for the new construction would be provided by increasing the Authority's planned July 2011 issuance of Commonwealth Port Fund bonds from $70 million to $76.5 million.</t>
  </si>
  <si>
    <t>Central Capital Outlay</t>
  </si>
  <si>
    <t>C-85</t>
  </si>
  <si>
    <t>Provides funding for equipment for James Madison University capital project Ab3 (Biotechnology) building</t>
  </si>
  <si>
    <t>Provides funding for equipment for capital project Ab3 (Biotechnology) building, capital project 17673.</t>
  </si>
  <si>
    <t>9(D) Revenue Bonds</t>
  </si>
  <si>
    <t>C-89</t>
  </si>
  <si>
    <t>Amends 9(d) table to include additional Mary Washington project</t>
  </si>
  <si>
    <t>This amendment adjusts the 9(d) bond table to properly account for the addition of the University of Mary Washington capital project Construct Dining and Student Center.</t>
  </si>
  <si>
    <t>Miscellaneous Transfers</t>
  </si>
  <si>
    <t>§ 3-1.01</t>
  </si>
  <si>
    <t>This amendment reduces cash transfers associated with the savings from the five percent employee retirement contribution and the related state employee salary increase.  Assumption adjustments used to calculate the savings amounts are included in a companion amendment to Item 469.  This amendment, along with companion amendments to Item 469 and to the front page of the budget bill, result in a combined $3.8 million decrease in general fund resources.</t>
  </si>
  <si>
    <t>Account for total proceeds from sale of detention center</t>
  </si>
  <si>
    <t>Accounts for the anticipated proceeds from the sale of the Richmond Women's Detention Center.  The introduced budget assumed $300,000 in proceeds, when the actual amount is estimated at $475,000.</t>
  </si>
  <si>
    <t>General Provisions</t>
  </si>
  <si>
    <t>§ 4-5.04</t>
  </si>
  <si>
    <t>Provide language restricting use of state funds for stem cell research</t>
  </si>
  <si>
    <t>Place language in the general provisions preventing the use of state funds for the purposes of conducting human stem cell research from stem cells obtained from human embryos, or for conducting research using human embryos, except as otherwise required by federal law.</t>
  </si>
  <si>
    <t>GF RESOURCES</t>
  </si>
  <si>
    <t>APPROPRIATION CHANGES</t>
  </si>
  <si>
    <t>Item</t>
  </si>
  <si>
    <t>Description</t>
  </si>
  <si>
    <t>Res 2011</t>
  </si>
  <si>
    <t>Res 2012</t>
  </si>
  <si>
    <t>GF 2011</t>
  </si>
  <si>
    <t>GF 2012</t>
  </si>
  <si>
    <t>NGF 2011</t>
  </si>
  <si>
    <t>NGF 2012</t>
  </si>
  <si>
    <t>Pos 2011</t>
  </si>
  <si>
    <t>Pos 2012</t>
  </si>
  <si>
    <t>Summary of 2011 Session Executive Amendments to HB 1500/SB 800</t>
  </si>
  <si>
    <t>Adjust Medicaid appropriation for the Department of Behavioral Health and Developmental Services</t>
  </si>
  <si>
    <t>Make technical corrections for changed retirement rate assumptions</t>
  </si>
  <si>
    <t>This amendment is needed to account for federal legislation enacted by Congress that will flow through to Virginia's revenue.  Specifically, this action reflects the Parity for exclusion for employer-provided mass transit and parking benefits.   The decision has been made not to fund the second piece of federal legislation, i.e. the extension of the increase in the federal Earned Income Tax Credit.</t>
  </si>
  <si>
    <t>This amendment adjusts resources on page one of the budget.  Specifically, these changes include:  $13,843,953 reduction in FY 2012 cash transfers associated with savings from the five percent employee retirement contribution and other related costs of the state employee salary increase; increase in FY 2012 additions to balance of $35,836,158 to reflect the assumptions used to calculate employer contributions for state employee retirement; savings of $7,551,951 from the bonus implemented in FY 2011 - Chapter 874 assumed a total need of $82.2 million whereas actual total distributed to agencies was $74.6 million; an increase of $175,000 in cash transfers in FY 2011 from the sale of the Women's Detention Center; and a revenue decrease of $600,000 in FY 2011 and $520,000 in FY 2012 resulting from federal tax legislation enacted on December 17, 2010.</t>
  </si>
  <si>
    <t>The Governor's introduced budget included additional funding for Children's Hospital of the Kings' Daughters that totaled $2.0 million ($1.0 million GF) through two funding sources.  The first was a new source of physician supplemental payments in the amount of $1.2 million and the other was to increase the special Indirect Medical Education payment for CHKD by $800,000 (from $1.9 million to $2.7 million).  Based on updated information, the physician supplemental payments will generate about $4.3 million in additional funding for the hospital as opposed to the $1.2 million previously thought.  Therefore, about $3.1 million ($1.55 million GF) will be paid in excess of what the Governor intended.  To correct the funding issue, it is recommended that the entire special IME payment of $2.7 million ($1.35 million GF) be eliminated and the physician supplemental payments reduced by $400,000 from their updated projections.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</si>
</sst>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
    <font>
      <sz val="10"/>
      <name val="Arial"/>
      <family val="0"/>
    </font>
    <font>
      <sz val="8"/>
      <name val="Arial"/>
      <family val="0"/>
    </font>
    <font>
      <b/>
      <sz val="10"/>
      <name val="Arial"/>
      <family val="2"/>
    </font>
    <font>
      <b/>
      <sz val="14"/>
      <name val="Arial"/>
      <family val="2"/>
    </font>
    <font>
      <b/>
      <sz val="10"/>
      <color indexed="9"/>
      <name val="Arial"/>
      <family val="2"/>
    </font>
  </fonts>
  <fills count="3">
    <fill>
      <patternFill/>
    </fill>
    <fill>
      <patternFill patternType="gray125"/>
    </fill>
    <fill>
      <patternFill patternType="solid">
        <fgColor indexed="8"/>
        <bgColor indexed="64"/>
      </patternFill>
    </fill>
  </fills>
  <borders count="8">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color indexed="9"/>
      </left>
      <right style="medium">
        <color indexed="9"/>
      </right>
      <top style="medium"/>
      <bottom>
        <color indexed="63"/>
      </bottom>
    </border>
    <border>
      <left style="medium">
        <color indexed="9"/>
      </left>
      <right style="medium"/>
      <top style="medium"/>
      <bottom>
        <color indexed="63"/>
      </bottom>
    </border>
    <border>
      <left style="thin"/>
      <right style="thin"/>
      <top style="thin"/>
      <bottom style="thin"/>
    </border>
    <border>
      <left style="medium"/>
      <right style="medium">
        <color indexed="9"/>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wrapText="1"/>
    </xf>
    <xf numFmtId="0" fontId="0" fillId="0" borderId="0" xfId="0" applyAlignment="1">
      <alignment horizontal="centerContinuous"/>
    </xf>
    <xf numFmtId="0" fontId="0" fillId="0" borderId="0" xfId="0" applyAlignment="1">
      <alignment vertical="center"/>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2" xfId="0" applyBorder="1" applyAlignment="1">
      <alignment horizontal="centerContinuous" vertical="center"/>
    </xf>
    <xf numFmtId="0" fontId="4" fillId="2" borderId="4" xfId="0" applyFont="1" applyFill="1" applyBorder="1" applyAlignment="1">
      <alignment horizontal="center" vertical="center"/>
    </xf>
    <xf numFmtId="0" fontId="4" fillId="2" borderId="4" xfId="0" applyFont="1" applyFill="1" applyBorder="1" applyAlignment="1">
      <alignment vertical="center"/>
    </xf>
    <xf numFmtId="0" fontId="4" fillId="2" borderId="5" xfId="0" applyFont="1" applyFill="1" applyBorder="1" applyAlignment="1">
      <alignment horizontal="center" vertical="center"/>
    </xf>
    <xf numFmtId="0" fontId="0" fillId="0" borderId="6" xfId="0" applyBorder="1" applyAlignment="1">
      <alignment wrapText="1"/>
    </xf>
    <xf numFmtId="6" fontId="0" fillId="0" borderId="6" xfId="0" applyNumberFormat="1" applyBorder="1" applyAlignment="1">
      <alignment/>
    </xf>
    <xf numFmtId="0" fontId="3" fillId="0" borderId="0" xfId="0" applyFont="1" applyAlignment="1">
      <alignment horizontal="centerContinuous" wrapText="1"/>
    </xf>
    <xf numFmtId="0" fontId="0" fillId="0" borderId="0" xfId="0" applyAlignment="1">
      <alignment horizontal="centerContinuous" wrapText="1"/>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4" fillId="2" borderId="7"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40" fontId="0" fillId="0" borderId="6" xfId="0" applyNumberFormat="1" applyBorder="1" applyAlignment="1">
      <alignment/>
    </xf>
    <xf numFmtId="6" fontId="2" fillId="0" borderId="6" xfId="0" applyNumberFormat="1" applyFont="1" applyBorder="1" applyAlignment="1">
      <alignment horizontal="center" vertical="top"/>
    </xf>
    <xf numFmtId="40" fontId="2" fillId="0" borderId="6" xfId="0" applyNumberFormat="1"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workbookViewId="0" topLeftCell="D17">
      <selection activeCell="N17" sqref="N17"/>
    </sheetView>
  </sheetViews>
  <sheetFormatPr defaultColWidth="9.140625" defaultRowHeight="12.75"/>
  <cols>
    <col min="1" max="1" width="25.57421875" style="1" customWidth="1"/>
    <col min="2" max="2" width="10.140625" style="1" customWidth="1"/>
    <col min="3" max="3" width="41.421875" style="1" customWidth="1"/>
    <col min="4" max="4" width="51.57421875" style="1" customWidth="1"/>
    <col min="5" max="12" width="12.7109375" style="0" customWidth="1"/>
  </cols>
  <sheetData>
    <row r="1" spans="1:12" ht="18">
      <c r="A1" s="13" t="s">
        <v>120</v>
      </c>
      <c r="B1" s="14"/>
      <c r="C1" s="14"/>
      <c r="D1" s="2"/>
      <c r="E1" s="2"/>
      <c r="F1" s="2"/>
      <c r="G1" s="2"/>
      <c r="H1" s="2"/>
      <c r="I1" s="2"/>
      <c r="J1" s="2"/>
      <c r="K1" s="2"/>
      <c r="L1" s="2"/>
    </row>
    <row r="2" spans="2:4" ht="12.75">
      <c r="B2" s="15"/>
      <c r="D2"/>
    </row>
    <row r="3" spans="2:4" ht="13.5" thickBot="1">
      <c r="B3" s="15"/>
      <c r="D3"/>
    </row>
    <row r="4" spans="1:12" ht="14.25" customHeight="1" thickBot="1">
      <c r="A4" s="16"/>
      <c r="B4" s="17"/>
      <c r="C4" s="16"/>
      <c r="D4" s="3"/>
      <c r="E4" s="4" t="s">
        <v>108</v>
      </c>
      <c r="F4" s="5"/>
      <c r="G4" s="4" t="s">
        <v>109</v>
      </c>
      <c r="H4" s="6"/>
      <c r="I4" s="6"/>
      <c r="J4" s="6"/>
      <c r="K4" s="6"/>
      <c r="L4" s="7"/>
    </row>
    <row r="5" spans="1:12" ht="14.25" customHeight="1">
      <c r="A5" s="18" t="s">
        <v>0</v>
      </c>
      <c r="B5" s="19" t="s">
        <v>110</v>
      </c>
      <c r="C5" s="20" t="s">
        <v>1</v>
      </c>
      <c r="D5" s="9" t="s">
        <v>111</v>
      </c>
      <c r="E5" s="8" t="s">
        <v>112</v>
      </c>
      <c r="F5" s="8" t="s">
        <v>113</v>
      </c>
      <c r="G5" s="8" t="s">
        <v>114</v>
      </c>
      <c r="H5" s="8" t="s">
        <v>115</v>
      </c>
      <c r="I5" s="8" t="s">
        <v>116</v>
      </c>
      <c r="J5" s="8" t="s">
        <v>117</v>
      </c>
      <c r="K5" s="8" t="s">
        <v>118</v>
      </c>
      <c r="L5" s="10" t="s">
        <v>119</v>
      </c>
    </row>
    <row r="6" spans="1:12" ht="98.25" customHeight="1">
      <c r="A6" s="11" t="s">
        <v>2</v>
      </c>
      <c r="B6" s="11" t="s">
        <v>3</v>
      </c>
      <c r="C6" s="11" t="s">
        <v>4</v>
      </c>
      <c r="D6" s="11" t="s">
        <v>123</v>
      </c>
      <c r="E6" s="12">
        <v>-600000</v>
      </c>
      <c r="F6" s="12">
        <v>-520000</v>
      </c>
      <c r="G6" s="12">
        <v>0</v>
      </c>
      <c r="H6" s="12">
        <v>0</v>
      </c>
      <c r="I6" s="12">
        <v>0</v>
      </c>
      <c r="J6" s="12">
        <v>0</v>
      </c>
      <c r="K6" s="21">
        <v>0</v>
      </c>
      <c r="L6" s="21">
        <v>0</v>
      </c>
    </row>
    <row r="7" spans="1:12" ht="106.5" customHeight="1">
      <c r="A7" s="11" t="s">
        <v>2</v>
      </c>
      <c r="B7" s="11" t="s">
        <v>3</v>
      </c>
      <c r="C7" s="11" t="s">
        <v>5</v>
      </c>
      <c r="D7" s="11" t="s">
        <v>6</v>
      </c>
      <c r="E7" s="12">
        <v>0</v>
      </c>
      <c r="F7" s="12">
        <v>35836158</v>
      </c>
      <c r="G7" s="12">
        <v>0</v>
      </c>
      <c r="H7" s="12">
        <v>0</v>
      </c>
      <c r="I7" s="12">
        <v>0</v>
      </c>
      <c r="J7" s="12">
        <v>0</v>
      </c>
      <c r="K7" s="21">
        <v>0</v>
      </c>
      <c r="L7" s="21">
        <v>0</v>
      </c>
    </row>
    <row r="8" spans="1:12" ht="82.5" customHeight="1">
      <c r="A8" s="11" t="s">
        <v>2</v>
      </c>
      <c r="B8" s="11" t="s">
        <v>3</v>
      </c>
      <c r="C8" s="11" t="s">
        <v>7</v>
      </c>
      <c r="D8" s="11" t="s">
        <v>8</v>
      </c>
      <c r="E8" s="12">
        <v>7551951</v>
      </c>
      <c r="F8" s="12">
        <v>0</v>
      </c>
      <c r="G8" s="12">
        <v>0</v>
      </c>
      <c r="H8" s="12">
        <v>0</v>
      </c>
      <c r="I8" s="12">
        <v>0</v>
      </c>
      <c r="J8" s="12">
        <v>0</v>
      </c>
      <c r="K8" s="21">
        <v>0</v>
      </c>
      <c r="L8" s="21">
        <v>0</v>
      </c>
    </row>
    <row r="9" spans="1:12" ht="204">
      <c r="A9" s="11" t="s">
        <v>2</v>
      </c>
      <c r="B9" s="11" t="s">
        <v>3</v>
      </c>
      <c r="C9" s="11" t="s">
        <v>9</v>
      </c>
      <c r="D9" s="11" t="s">
        <v>124</v>
      </c>
      <c r="E9" s="12">
        <v>0</v>
      </c>
      <c r="F9" s="12">
        <v>0</v>
      </c>
      <c r="G9" s="12">
        <v>0</v>
      </c>
      <c r="H9" s="12">
        <v>0</v>
      </c>
      <c r="I9" s="12">
        <v>0</v>
      </c>
      <c r="J9" s="12">
        <v>0</v>
      </c>
      <c r="K9" s="21">
        <v>0</v>
      </c>
      <c r="L9" s="21">
        <v>0</v>
      </c>
    </row>
    <row r="10" spans="1:12" ht="127.5">
      <c r="A10" s="11" t="s">
        <v>10</v>
      </c>
      <c r="B10" s="11" t="s">
        <v>11</v>
      </c>
      <c r="C10" s="11" t="s">
        <v>12</v>
      </c>
      <c r="D10" s="11" t="s">
        <v>13</v>
      </c>
      <c r="E10" s="12">
        <v>0</v>
      </c>
      <c r="F10" s="12">
        <v>0</v>
      </c>
      <c r="G10" s="12">
        <v>0</v>
      </c>
      <c r="H10" s="12">
        <v>6500000</v>
      </c>
      <c r="I10" s="12">
        <v>0</v>
      </c>
      <c r="J10" s="12">
        <v>0</v>
      </c>
      <c r="K10" s="21">
        <v>0</v>
      </c>
      <c r="L10" s="21">
        <v>0</v>
      </c>
    </row>
    <row r="11" spans="1:12" ht="38.25">
      <c r="A11" s="11" t="s">
        <v>10</v>
      </c>
      <c r="B11" s="11" t="s">
        <v>14</v>
      </c>
      <c r="C11" s="11" t="s">
        <v>15</v>
      </c>
      <c r="D11" s="11" t="s">
        <v>16</v>
      </c>
      <c r="E11" s="12">
        <v>0</v>
      </c>
      <c r="F11" s="12">
        <v>0</v>
      </c>
      <c r="G11" s="12">
        <v>0</v>
      </c>
      <c r="H11" s="12">
        <v>0</v>
      </c>
      <c r="I11" s="12">
        <v>0</v>
      </c>
      <c r="J11" s="12">
        <v>0</v>
      </c>
      <c r="K11" s="21">
        <v>0</v>
      </c>
      <c r="L11" s="21">
        <v>0</v>
      </c>
    </row>
    <row r="12" spans="1:12" ht="76.5">
      <c r="A12" s="11" t="s">
        <v>17</v>
      </c>
      <c r="B12" s="11" t="s">
        <v>18</v>
      </c>
      <c r="C12" s="11" t="s">
        <v>19</v>
      </c>
      <c r="D12" s="11" t="s">
        <v>20</v>
      </c>
      <c r="E12" s="12">
        <v>0</v>
      </c>
      <c r="F12" s="12">
        <v>0</v>
      </c>
      <c r="G12" s="12">
        <v>0</v>
      </c>
      <c r="H12" s="12">
        <v>32900</v>
      </c>
      <c r="I12" s="12">
        <v>0</v>
      </c>
      <c r="J12" s="12">
        <v>0</v>
      </c>
      <c r="K12" s="21">
        <v>0</v>
      </c>
      <c r="L12" s="21">
        <v>0</v>
      </c>
    </row>
    <row r="13" spans="1:12" ht="140.25">
      <c r="A13" s="11" t="s">
        <v>21</v>
      </c>
      <c r="B13" s="11" t="s">
        <v>22</v>
      </c>
      <c r="C13" s="11" t="s">
        <v>23</v>
      </c>
      <c r="D13" s="11" t="s">
        <v>24</v>
      </c>
      <c r="E13" s="12">
        <v>0</v>
      </c>
      <c r="F13" s="12">
        <v>0</v>
      </c>
      <c r="G13" s="12">
        <v>0</v>
      </c>
      <c r="H13" s="12">
        <v>500000</v>
      </c>
      <c r="I13" s="12">
        <v>0</v>
      </c>
      <c r="J13" s="12">
        <v>0</v>
      </c>
      <c r="K13" s="21">
        <v>0</v>
      </c>
      <c r="L13" s="21">
        <v>0</v>
      </c>
    </row>
    <row r="14" spans="1:12" ht="51">
      <c r="A14" s="11" t="s">
        <v>25</v>
      </c>
      <c r="B14" s="11" t="s">
        <v>26</v>
      </c>
      <c r="C14" s="11" t="s">
        <v>27</v>
      </c>
      <c r="D14" s="11" t="s">
        <v>28</v>
      </c>
      <c r="E14" s="12">
        <v>0</v>
      </c>
      <c r="F14" s="12">
        <v>0</v>
      </c>
      <c r="G14" s="12">
        <v>0</v>
      </c>
      <c r="H14" s="12">
        <v>70965</v>
      </c>
      <c r="I14" s="12">
        <v>0</v>
      </c>
      <c r="J14" s="12">
        <v>0</v>
      </c>
      <c r="K14" s="21">
        <v>0</v>
      </c>
      <c r="L14" s="21">
        <v>0</v>
      </c>
    </row>
    <row r="15" spans="1:12" ht="76.5">
      <c r="A15" s="11" t="s">
        <v>29</v>
      </c>
      <c r="B15" s="11" t="s">
        <v>30</v>
      </c>
      <c r="C15" s="11" t="s">
        <v>31</v>
      </c>
      <c r="D15" s="11" t="s">
        <v>32</v>
      </c>
      <c r="E15" s="12">
        <v>0</v>
      </c>
      <c r="F15" s="12">
        <v>0</v>
      </c>
      <c r="G15" s="12">
        <v>0</v>
      </c>
      <c r="H15" s="12">
        <v>-120163</v>
      </c>
      <c r="I15" s="12">
        <v>0</v>
      </c>
      <c r="J15" s="12">
        <v>0</v>
      </c>
      <c r="K15" s="21">
        <v>0</v>
      </c>
      <c r="L15" s="21">
        <v>0</v>
      </c>
    </row>
    <row r="16" spans="1:12" ht="51">
      <c r="A16" s="11" t="s">
        <v>33</v>
      </c>
      <c r="B16" s="11" t="s">
        <v>34</v>
      </c>
      <c r="C16" s="11" t="s">
        <v>35</v>
      </c>
      <c r="D16" s="11" t="s">
        <v>36</v>
      </c>
      <c r="E16" s="12">
        <v>0</v>
      </c>
      <c r="F16" s="12">
        <v>0</v>
      </c>
      <c r="G16" s="12">
        <v>0</v>
      </c>
      <c r="H16" s="12">
        <v>357406</v>
      </c>
      <c r="I16" s="12">
        <v>0</v>
      </c>
      <c r="J16" s="12">
        <v>357406</v>
      </c>
      <c r="K16" s="21">
        <v>0</v>
      </c>
      <c r="L16" s="21">
        <v>0</v>
      </c>
    </row>
    <row r="17" spans="1:12" ht="89.25">
      <c r="A17" s="11" t="s">
        <v>33</v>
      </c>
      <c r="B17" s="11" t="s">
        <v>34</v>
      </c>
      <c r="C17" s="11" t="s">
        <v>121</v>
      </c>
      <c r="D17" s="11" t="s">
        <v>37</v>
      </c>
      <c r="E17" s="12">
        <v>0</v>
      </c>
      <c r="F17" s="12">
        <v>0</v>
      </c>
      <c r="G17" s="12">
        <v>-415751</v>
      </c>
      <c r="H17" s="12">
        <v>0</v>
      </c>
      <c r="I17" s="12">
        <v>-616145</v>
      </c>
      <c r="J17" s="12">
        <v>0</v>
      </c>
      <c r="K17" s="21">
        <v>0</v>
      </c>
      <c r="L17" s="21">
        <v>0</v>
      </c>
    </row>
    <row r="18" spans="1:12" ht="216.75">
      <c r="A18" s="11" t="s">
        <v>33</v>
      </c>
      <c r="B18" s="11" t="s">
        <v>34</v>
      </c>
      <c r="C18" s="11" t="s">
        <v>38</v>
      </c>
      <c r="D18" s="11" t="s">
        <v>125</v>
      </c>
      <c r="E18" s="12">
        <v>0</v>
      </c>
      <c r="F18" s="12">
        <v>0</v>
      </c>
      <c r="G18" s="12">
        <v>0</v>
      </c>
      <c r="H18" s="12">
        <v>0</v>
      </c>
      <c r="I18" s="12">
        <v>0</v>
      </c>
      <c r="J18" s="12">
        <v>0</v>
      </c>
      <c r="K18" s="21">
        <v>0</v>
      </c>
      <c r="L18" s="21">
        <v>0</v>
      </c>
    </row>
    <row r="19" spans="1:12" ht="178.5">
      <c r="A19" s="11" t="s">
        <v>33</v>
      </c>
      <c r="B19" s="11" t="s">
        <v>34</v>
      </c>
      <c r="C19" s="11" t="s">
        <v>39</v>
      </c>
      <c r="D19" s="11" t="s">
        <v>40</v>
      </c>
      <c r="E19" s="12">
        <v>0</v>
      </c>
      <c r="F19" s="12">
        <v>0</v>
      </c>
      <c r="G19" s="12">
        <v>0</v>
      </c>
      <c r="H19" s="12">
        <v>0</v>
      </c>
      <c r="I19" s="12">
        <v>0</v>
      </c>
      <c r="J19" s="12">
        <v>0</v>
      </c>
      <c r="K19" s="21">
        <v>0</v>
      </c>
      <c r="L19" s="21">
        <v>0</v>
      </c>
    </row>
    <row r="20" spans="1:12" ht="76.5">
      <c r="A20" s="11" t="s">
        <v>33</v>
      </c>
      <c r="B20" s="11" t="s">
        <v>34</v>
      </c>
      <c r="C20" s="11" t="s">
        <v>41</v>
      </c>
      <c r="D20" s="11" t="s">
        <v>42</v>
      </c>
      <c r="E20" s="12">
        <v>0</v>
      </c>
      <c r="F20" s="12">
        <v>0</v>
      </c>
      <c r="G20" s="12">
        <v>0</v>
      </c>
      <c r="H20" s="12">
        <v>0</v>
      </c>
      <c r="I20" s="12">
        <v>0</v>
      </c>
      <c r="J20" s="12">
        <v>0</v>
      </c>
      <c r="K20" s="21">
        <v>0</v>
      </c>
      <c r="L20" s="21">
        <v>0</v>
      </c>
    </row>
    <row r="21" spans="1:12" ht="38.25">
      <c r="A21" s="11" t="s">
        <v>43</v>
      </c>
      <c r="B21" s="11" t="s">
        <v>44</v>
      </c>
      <c r="C21" s="11" t="s">
        <v>45</v>
      </c>
      <c r="D21" s="11" t="s">
        <v>46</v>
      </c>
      <c r="E21" s="12">
        <v>0</v>
      </c>
      <c r="F21" s="12">
        <v>0</v>
      </c>
      <c r="G21" s="12">
        <v>0</v>
      </c>
      <c r="H21" s="12">
        <v>120163</v>
      </c>
      <c r="I21" s="12">
        <v>0</v>
      </c>
      <c r="J21" s="12">
        <v>0</v>
      </c>
      <c r="K21" s="21">
        <v>0</v>
      </c>
      <c r="L21" s="21">
        <v>0</v>
      </c>
    </row>
    <row r="22" spans="1:12" ht="127.5">
      <c r="A22" s="11" t="s">
        <v>47</v>
      </c>
      <c r="B22" s="11" t="s">
        <v>48</v>
      </c>
      <c r="C22" s="11" t="s">
        <v>49</v>
      </c>
      <c r="D22" s="11" t="s">
        <v>50</v>
      </c>
      <c r="E22" s="12">
        <v>0</v>
      </c>
      <c r="F22" s="12">
        <v>0</v>
      </c>
      <c r="G22" s="12">
        <v>0</v>
      </c>
      <c r="H22" s="12">
        <v>0</v>
      </c>
      <c r="I22" s="12">
        <v>0</v>
      </c>
      <c r="J22" s="12">
        <v>150000</v>
      </c>
      <c r="K22" s="21">
        <v>0</v>
      </c>
      <c r="L22" s="21">
        <v>0</v>
      </c>
    </row>
    <row r="23" spans="1:12" ht="63.75">
      <c r="A23" s="11" t="s">
        <v>51</v>
      </c>
      <c r="B23" s="11" t="s">
        <v>52</v>
      </c>
      <c r="C23" s="11" t="s">
        <v>53</v>
      </c>
      <c r="D23" s="11" t="s">
        <v>54</v>
      </c>
      <c r="E23" s="12">
        <v>0</v>
      </c>
      <c r="F23" s="12">
        <v>0</v>
      </c>
      <c r="G23" s="12">
        <v>0</v>
      </c>
      <c r="H23" s="12">
        <v>2988795</v>
      </c>
      <c r="I23" s="12">
        <v>0</v>
      </c>
      <c r="J23" s="12">
        <v>0</v>
      </c>
      <c r="K23" s="21">
        <v>0</v>
      </c>
      <c r="L23" s="21">
        <v>0</v>
      </c>
    </row>
    <row r="24" spans="1:12" ht="38.25">
      <c r="A24" s="11" t="s">
        <v>55</v>
      </c>
      <c r="B24" s="11" t="s">
        <v>56</v>
      </c>
      <c r="C24" s="11" t="s">
        <v>57</v>
      </c>
      <c r="D24" s="11" t="s">
        <v>58</v>
      </c>
      <c r="E24" s="12">
        <v>0</v>
      </c>
      <c r="F24" s="12">
        <v>0</v>
      </c>
      <c r="G24" s="12">
        <v>0</v>
      </c>
      <c r="H24" s="12">
        <v>0</v>
      </c>
      <c r="I24" s="12">
        <v>0</v>
      </c>
      <c r="J24" s="12">
        <v>0</v>
      </c>
      <c r="K24" s="21">
        <v>0</v>
      </c>
      <c r="L24" s="21">
        <v>0</v>
      </c>
    </row>
    <row r="25" spans="1:12" ht="165.75">
      <c r="A25" s="11" t="s">
        <v>59</v>
      </c>
      <c r="B25" s="11" t="s">
        <v>60</v>
      </c>
      <c r="C25" s="11" t="s">
        <v>61</v>
      </c>
      <c r="D25" s="11" t="s">
        <v>62</v>
      </c>
      <c r="E25" s="12">
        <v>0</v>
      </c>
      <c r="F25" s="12">
        <v>0</v>
      </c>
      <c r="G25" s="12">
        <v>0</v>
      </c>
      <c r="H25" s="12">
        <v>0</v>
      </c>
      <c r="I25" s="12">
        <v>0</v>
      </c>
      <c r="J25" s="12">
        <v>0</v>
      </c>
      <c r="K25" s="21">
        <v>0</v>
      </c>
      <c r="L25" s="21">
        <v>0</v>
      </c>
    </row>
    <row r="26" spans="1:12" ht="153">
      <c r="A26" s="11" t="s">
        <v>63</v>
      </c>
      <c r="B26" s="11" t="s">
        <v>64</v>
      </c>
      <c r="C26" s="11" t="s">
        <v>65</v>
      </c>
      <c r="D26" s="11" t="s">
        <v>66</v>
      </c>
      <c r="E26" s="12">
        <v>0</v>
      </c>
      <c r="F26" s="12">
        <v>0</v>
      </c>
      <c r="G26" s="12">
        <v>0</v>
      </c>
      <c r="H26" s="12">
        <v>0</v>
      </c>
      <c r="I26" s="12">
        <v>0</v>
      </c>
      <c r="J26" s="12">
        <v>0</v>
      </c>
      <c r="K26" s="21">
        <v>0</v>
      </c>
      <c r="L26" s="21">
        <v>0</v>
      </c>
    </row>
    <row r="27" spans="1:12" ht="140.25">
      <c r="A27" s="11" t="s">
        <v>67</v>
      </c>
      <c r="B27" s="11" t="s">
        <v>68</v>
      </c>
      <c r="C27" s="11" t="s">
        <v>69</v>
      </c>
      <c r="D27" s="11" t="s">
        <v>70</v>
      </c>
      <c r="E27" s="12">
        <v>0</v>
      </c>
      <c r="F27" s="12">
        <v>0</v>
      </c>
      <c r="G27" s="12">
        <v>0</v>
      </c>
      <c r="H27" s="12">
        <v>0</v>
      </c>
      <c r="I27" s="12">
        <v>0</v>
      </c>
      <c r="J27" s="12">
        <v>0</v>
      </c>
      <c r="K27" s="21">
        <v>0</v>
      </c>
      <c r="L27" s="21">
        <v>0</v>
      </c>
    </row>
    <row r="28" spans="1:12" ht="165.75">
      <c r="A28" s="11" t="s">
        <v>71</v>
      </c>
      <c r="B28" s="11" t="s">
        <v>72</v>
      </c>
      <c r="C28" s="11" t="s">
        <v>73</v>
      </c>
      <c r="D28" s="11" t="s">
        <v>74</v>
      </c>
      <c r="E28" s="12">
        <v>0</v>
      </c>
      <c r="F28" s="12">
        <v>0</v>
      </c>
      <c r="G28" s="12">
        <v>0</v>
      </c>
      <c r="H28" s="12">
        <v>25754867</v>
      </c>
      <c r="I28" s="12">
        <v>0</v>
      </c>
      <c r="J28" s="12">
        <v>0</v>
      </c>
      <c r="K28" s="21">
        <v>0</v>
      </c>
      <c r="L28" s="21">
        <v>0</v>
      </c>
    </row>
    <row r="29" spans="1:12" ht="25.5">
      <c r="A29" s="11" t="s">
        <v>71</v>
      </c>
      <c r="B29" s="11" t="s">
        <v>72</v>
      </c>
      <c r="C29" s="11" t="s">
        <v>75</v>
      </c>
      <c r="D29" s="11" t="s">
        <v>76</v>
      </c>
      <c r="E29" s="12">
        <v>0</v>
      </c>
      <c r="F29" s="12">
        <v>0</v>
      </c>
      <c r="G29" s="12">
        <v>0</v>
      </c>
      <c r="H29" s="12">
        <v>-5266510</v>
      </c>
      <c r="I29" s="12">
        <v>0</v>
      </c>
      <c r="J29" s="12">
        <v>0</v>
      </c>
      <c r="K29" s="21">
        <v>0</v>
      </c>
      <c r="L29" s="21">
        <v>0</v>
      </c>
    </row>
    <row r="30" spans="1:12" ht="25.5">
      <c r="A30" s="11" t="s">
        <v>77</v>
      </c>
      <c r="B30" s="11" t="s">
        <v>78</v>
      </c>
      <c r="C30" s="11" t="s">
        <v>79</v>
      </c>
      <c r="D30" s="11" t="s">
        <v>80</v>
      </c>
      <c r="E30" s="12">
        <v>0</v>
      </c>
      <c r="F30" s="12">
        <v>0</v>
      </c>
      <c r="G30" s="12">
        <v>0</v>
      </c>
      <c r="H30" s="12">
        <v>0</v>
      </c>
      <c r="I30" s="12">
        <v>0</v>
      </c>
      <c r="J30" s="12">
        <v>45000000</v>
      </c>
      <c r="K30" s="21">
        <v>0</v>
      </c>
      <c r="L30" s="21">
        <v>0</v>
      </c>
    </row>
    <row r="31" spans="1:12" ht="38.25">
      <c r="A31" s="11" t="s">
        <v>77</v>
      </c>
      <c r="B31" s="11" t="s">
        <v>81</v>
      </c>
      <c r="C31" s="11" t="s">
        <v>82</v>
      </c>
      <c r="D31" s="11" t="s">
        <v>83</v>
      </c>
      <c r="E31" s="12">
        <v>0</v>
      </c>
      <c r="F31" s="12">
        <v>0</v>
      </c>
      <c r="G31" s="12">
        <v>0</v>
      </c>
      <c r="H31" s="12">
        <v>0</v>
      </c>
      <c r="I31" s="12">
        <v>0</v>
      </c>
      <c r="J31" s="12">
        <v>5000000</v>
      </c>
      <c r="K31" s="21">
        <v>0</v>
      </c>
      <c r="L31" s="21">
        <v>0</v>
      </c>
    </row>
    <row r="32" spans="1:12" ht="63.75">
      <c r="A32" s="11" t="s">
        <v>84</v>
      </c>
      <c r="B32" s="11" t="s">
        <v>85</v>
      </c>
      <c r="C32" s="11" t="s">
        <v>86</v>
      </c>
      <c r="D32" s="11" t="s">
        <v>87</v>
      </c>
      <c r="E32" s="12">
        <v>0</v>
      </c>
      <c r="F32" s="12">
        <v>0</v>
      </c>
      <c r="G32" s="12">
        <v>0</v>
      </c>
      <c r="H32" s="12">
        <v>0</v>
      </c>
      <c r="I32" s="12">
        <v>0</v>
      </c>
      <c r="J32" s="12">
        <v>0</v>
      </c>
      <c r="K32" s="21">
        <v>0</v>
      </c>
      <c r="L32" s="21">
        <v>0</v>
      </c>
    </row>
    <row r="33" spans="1:12" ht="76.5">
      <c r="A33" s="11" t="s">
        <v>67</v>
      </c>
      <c r="B33" s="11" t="s">
        <v>88</v>
      </c>
      <c r="C33" s="11" t="s">
        <v>89</v>
      </c>
      <c r="D33" s="11" t="s">
        <v>90</v>
      </c>
      <c r="E33" s="12">
        <v>0</v>
      </c>
      <c r="F33" s="12">
        <v>0</v>
      </c>
      <c r="G33" s="12">
        <v>0</v>
      </c>
      <c r="H33" s="12">
        <v>0</v>
      </c>
      <c r="I33" s="12">
        <v>0</v>
      </c>
      <c r="J33" s="12">
        <v>6500000</v>
      </c>
      <c r="K33" s="21">
        <v>0</v>
      </c>
      <c r="L33" s="21">
        <v>0</v>
      </c>
    </row>
    <row r="34" spans="1:12" ht="38.25">
      <c r="A34" s="11" t="s">
        <v>91</v>
      </c>
      <c r="B34" s="11" t="s">
        <v>92</v>
      </c>
      <c r="C34" s="11" t="s">
        <v>93</v>
      </c>
      <c r="D34" s="11" t="s">
        <v>94</v>
      </c>
      <c r="E34" s="12">
        <v>0</v>
      </c>
      <c r="F34" s="12">
        <v>0</v>
      </c>
      <c r="G34" s="12">
        <v>0</v>
      </c>
      <c r="H34" s="12">
        <v>0</v>
      </c>
      <c r="I34" s="12">
        <v>0</v>
      </c>
      <c r="J34" s="12">
        <v>4675000</v>
      </c>
      <c r="K34" s="21">
        <v>0</v>
      </c>
      <c r="L34" s="21">
        <v>0</v>
      </c>
    </row>
    <row r="35" spans="1:12" ht="51">
      <c r="A35" s="11" t="s">
        <v>95</v>
      </c>
      <c r="B35" s="11" t="s">
        <v>96</v>
      </c>
      <c r="C35" s="11" t="s">
        <v>97</v>
      </c>
      <c r="D35" s="11" t="s">
        <v>98</v>
      </c>
      <c r="E35" s="12">
        <v>0</v>
      </c>
      <c r="F35" s="12">
        <v>0</v>
      </c>
      <c r="G35" s="12">
        <v>0</v>
      </c>
      <c r="H35" s="12">
        <v>0</v>
      </c>
      <c r="I35" s="12">
        <v>0</v>
      </c>
      <c r="J35" s="12">
        <v>0</v>
      </c>
      <c r="K35" s="21">
        <v>0</v>
      </c>
      <c r="L35" s="21">
        <v>0</v>
      </c>
    </row>
    <row r="36" spans="1:12" ht="114.75">
      <c r="A36" s="11" t="s">
        <v>99</v>
      </c>
      <c r="B36" s="11" t="s">
        <v>100</v>
      </c>
      <c r="C36" s="11" t="s">
        <v>122</v>
      </c>
      <c r="D36" s="11" t="s">
        <v>101</v>
      </c>
      <c r="E36" s="12">
        <v>0</v>
      </c>
      <c r="F36" s="12">
        <v>-13843953</v>
      </c>
      <c r="G36" s="12">
        <v>0</v>
      </c>
      <c r="H36" s="12">
        <v>0</v>
      </c>
      <c r="I36" s="12">
        <v>0</v>
      </c>
      <c r="J36" s="12">
        <v>0</v>
      </c>
      <c r="K36" s="21">
        <v>0</v>
      </c>
      <c r="L36" s="21">
        <v>0</v>
      </c>
    </row>
    <row r="37" spans="1:12" ht="51">
      <c r="A37" s="11" t="s">
        <v>99</v>
      </c>
      <c r="B37" s="11" t="s">
        <v>100</v>
      </c>
      <c r="C37" s="11" t="s">
        <v>102</v>
      </c>
      <c r="D37" s="11" t="s">
        <v>103</v>
      </c>
      <c r="E37" s="12">
        <v>175000</v>
      </c>
      <c r="F37" s="12">
        <v>0</v>
      </c>
      <c r="G37" s="12">
        <v>0</v>
      </c>
      <c r="H37" s="12">
        <v>0</v>
      </c>
      <c r="I37" s="12">
        <v>0</v>
      </c>
      <c r="J37" s="12">
        <v>0</v>
      </c>
      <c r="K37" s="21">
        <v>0</v>
      </c>
      <c r="L37" s="21">
        <v>0</v>
      </c>
    </row>
    <row r="38" spans="1:12" ht="63.75">
      <c r="A38" s="11" t="s">
        <v>104</v>
      </c>
      <c r="B38" s="11" t="s">
        <v>105</v>
      </c>
      <c r="C38" s="11" t="s">
        <v>106</v>
      </c>
      <c r="D38" s="11" t="s">
        <v>107</v>
      </c>
      <c r="E38" s="12">
        <v>0</v>
      </c>
      <c r="F38" s="12">
        <v>0</v>
      </c>
      <c r="G38" s="12">
        <v>0</v>
      </c>
      <c r="H38" s="12">
        <v>0</v>
      </c>
      <c r="I38" s="12">
        <v>0</v>
      </c>
      <c r="J38" s="12">
        <v>0</v>
      </c>
      <c r="K38" s="21">
        <v>0</v>
      </c>
      <c r="L38" s="21">
        <v>0</v>
      </c>
    </row>
    <row r="41" spans="5:12" ht="12.75">
      <c r="E41" s="22">
        <f aca="true" t="shared" si="0" ref="E41:L41">SUM(E5:E38)</f>
        <v>7126951</v>
      </c>
      <c r="F41" s="22">
        <f t="shared" si="0"/>
        <v>21472205</v>
      </c>
      <c r="G41" s="22">
        <f t="shared" si="0"/>
        <v>-415751</v>
      </c>
      <c r="H41" s="22">
        <f t="shared" si="0"/>
        <v>30938423</v>
      </c>
      <c r="I41" s="22">
        <f t="shared" si="0"/>
        <v>-616145</v>
      </c>
      <c r="J41" s="22">
        <f t="shared" si="0"/>
        <v>61682406</v>
      </c>
      <c r="K41" s="23">
        <f t="shared" si="0"/>
        <v>0</v>
      </c>
      <c r="L41" s="23">
        <f t="shared" si="0"/>
        <v>0</v>
      </c>
    </row>
  </sheetData>
  <printOptions/>
  <pageMargins left="0.5" right="0.28" top="0.46" bottom="0.57" header="0.27" footer="0.26"/>
  <pageSetup fitToHeight="0" fitToWidth="1" horizontalDpi="600" verticalDpi="600" orientation="landscape" paperSize="5" scale="74" r:id="rId1"/>
  <headerFooter alignWithMargins="0">
    <oddFooter>&amp;L&amp;D&amp;R&amp;P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manju robertson</dc:creator>
  <cp:keywords/>
  <dc:description/>
  <cp:lastModifiedBy>Billy Barbee</cp:lastModifiedBy>
  <cp:lastPrinted>2011-01-14T21:34:42Z</cp:lastPrinted>
  <dcterms:created xsi:type="dcterms:W3CDTF">2011-01-14T20:55:37Z</dcterms:created>
  <dcterms:modified xsi:type="dcterms:W3CDTF">2011-01-14T22:04:11Z</dcterms:modified>
  <cp:category/>
  <cp:version/>
  <cp:contentType/>
  <cp:contentStatus/>
</cp:coreProperties>
</file>