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'ATLReductionElection'!$A$5:$K$21</definedName>
  </definedNames>
  <calcPr fullCalcOnLoad="1"/>
</workbook>
</file>

<file path=xl/sharedStrings.xml><?xml version="1.0" encoding="utf-8"?>
<sst xmlns="http://schemas.openxmlformats.org/spreadsheetml/2006/main" count="117" uniqueCount="73">
  <si>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</si>
  <si>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</si>
  <si>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</si>
  <si>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</si>
  <si>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</si>
  <si>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</si>
  <si>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</si>
  <si>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</si>
  <si>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</si>
  <si>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</si>
  <si>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</si>
  <si>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</si>
  <si>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</si>
  <si>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</si>
  <si>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</si>
  <si>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</si>
  <si>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</si>
  <si>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</si>
  <si>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</si>
  <si>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</si>
  <si>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</si>
  <si>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</si>
  <si>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</si>
  <si>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</si>
  <si>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</si>
  <si>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</si>
  <si>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</si>
  <si>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</si>
  <si>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</si>
  <si>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</si>
  <si>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</si>
  <si>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77402</t>
  </si>
  <si>
    <t>The Library of Virginia</t>
  </si>
  <si>
    <t>14301</t>
  </si>
  <si>
    <t>State Formula Aid for Local Public Libraries</t>
  </si>
  <si>
    <t>Comprehensive Services for At-Risk Youth and Families</t>
  </si>
  <si>
    <t>45303</t>
  </si>
  <si>
    <t>Financial Assistance for Child and Youth Services</t>
  </si>
  <si>
    <t>Department of Criminal Justice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</si>
  <si>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</si>
  <si>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</si>
  <si>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</si>
  <si>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</si>
  <si>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</si>
  <si>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</si>
  <si>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</si>
  <si>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</si>
  <si>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</si>
  <si>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</si>
  <si>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</si>
  <si>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Treasurers</t>
  </si>
  <si>
    <t>Financial Assistance for Community based Alternative Treatment Services</t>
  </si>
  <si>
    <t>72813</t>
  </si>
  <si>
    <t>Financial Assistance to Localities Operating Police Departments</t>
  </si>
  <si>
    <t>35601</t>
  </si>
  <si>
    <t>Financial Assistance for Local Jail Per Diem</t>
  </si>
  <si>
    <t>77202</t>
  </si>
  <si>
    <t>Financial Assistance for Operations of Local Attorneys for the Commonwealth</t>
  </si>
  <si>
    <t>Department of Accounts Transfer Payments</t>
  </si>
  <si>
    <t>72806</t>
  </si>
  <si>
    <t>Distribution of Rolling Stock Taxes</t>
  </si>
  <si>
    <t>72808</t>
  </si>
  <si>
    <t>Distribution of Recordation Taxes</t>
  </si>
  <si>
    <t>760</t>
  </si>
  <si>
    <t>City of Richmond</t>
  </si>
  <si>
    <t>71702</t>
  </si>
  <si>
    <t>Financial Assistance for Operations of Local Finance Directors</t>
  </si>
  <si>
    <t>39001</t>
  </si>
  <si>
    <t>Financial Assistance for Administration of Justice Services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</si>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</sst>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5"/>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Richmond</v>
      </c>
      <c r="G2" s="8"/>
      <c r="H2" s="8"/>
      <c r="I2" s="8"/>
      <c r="J2" s="8"/>
      <c r="K2" s="8"/>
    </row>
    <row r="3" spans="1:2" ht="10.5" customHeight="1">
      <c r="A3" s="5" t="str">
        <f ca="1">MID(CELL("filename"),SEARCH("[",CELL("filename"))+1,SEARCH("]",CELL("filename"))-SEARCH("[",CELL("filename"))-1)</f>
        <v>760CityofRichmond2013StateReduction.xls</v>
      </c>
      <c r="B3" s="6" t="str">
        <f>LEFT(A3,3)</f>
        <v>760</v>
      </c>
    </row>
    <row r="4" ht="10.5" customHeight="1"/>
    <row r="5" spans="1:11" ht="54" customHeight="1" thickBot="1">
      <c r="A5" s="1" t="s">
        <v>0</v>
      </c>
      <c r="B5" s="1" t="s">
        <v>1</v>
      </c>
      <c r="C5" s="1" t="s">
        <v>5</v>
      </c>
      <c r="D5" s="1" t="s">
        <v>2</v>
      </c>
      <c r="E5" s="1" t="s">
        <v>3</v>
      </c>
      <c r="F5" s="40" t="s">
        <v>6</v>
      </c>
      <c r="G5" s="3" t="s">
        <v>4</v>
      </c>
      <c r="H5" s="3" t="s">
        <v>7</v>
      </c>
      <c r="I5" s="1" t="s">
        <v>69</v>
      </c>
      <c r="J5" s="2" t="s">
        <v>70</v>
      </c>
      <c r="K5" s="4" t="s">
        <v>71</v>
      </c>
    </row>
    <row r="6" spans="1:11" ht="25.5">
      <c r="A6" s="12">
        <v>2</v>
      </c>
      <c r="B6" s="12" t="s">
        <v>63</v>
      </c>
      <c r="C6" s="12" t="s">
        <v>64</v>
      </c>
      <c r="D6" s="12">
        <v>4</v>
      </c>
      <c r="E6" s="12">
        <v>132</v>
      </c>
      <c r="F6" s="20" t="s">
        <v>44</v>
      </c>
      <c r="G6" s="21" t="s">
        <v>45</v>
      </c>
      <c r="H6" s="20" t="s">
        <v>46</v>
      </c>
      <c r="I6" s="22">
        <v>59248.32</v>
      </c>
      <c r="J6" s="22">
        <v>2754</v>
      </c>
      <c r="K6" s="23">
        <v>0</v>
      </c>
    </row>
    <row r="7" spans="1:11" ht="26.25" thickBot="1">
      <c r="A7" s="46">
        <v>2</v>
      </c>
      <c r="B7" s="46" t="s">
        <v>63</v>
      </c>
      <c r="C7" s="46" t="s">
        <v>64</v>
      </c>
      <c r="D7" s="46">
        <v>4</v>
      </c>
      <c r="E7" s="46">
        <v>132</v>
      </c>
      <c r="F7" s="47" t="s">
        <v>44</v>
      </c>
      <c r="G7" s="48" t="s">
        <v>47</v>
      </c>
      <c r="H7" s="47" t="s">
        <v>48</v>
      </c>
      <c r="I7" s="49">
        <v>11072.6945</v>
      </c>
      <c r="J7" s="49">
        <v>515</v>
      </c>
      <c r="K7" s="50">
        <v>0</v>
      </c>
    </row>
    <row r="8" spans="1:11" ht="13.5" thickBot="1">
      <c r="A8" s="12">
        <v>2</v>
      </c>
      <c r="B8" s="12" t="s">
        <v>63</v>
      </c>
      <c r="C8" s="12" t="s">
        <v>64</v>
      </c>
      <c r="D8" s="12">
        <v>4</v>
      </c>
      <c r="E8" s="12">
        <v>157</v>
      </c>
      <c r="F8" s="20" t="s">
        <v>29</v>
      </c>
      <c r="G8" s="21" t="s">
        <v>30</v>
      </c>
      <c r="H8" s="20" t="s">
        <v>49</v>
      </c>
      <c r="I8" s="22">
        <v>16012943</v>
      </c>
      <c r="J8" s="22">
        <v>744269</v>
      </c>
      <c r="K8" s="23">
        <v>0</v>
      </c>
    </row>
    <row r="9" spans="1:11" ht="13.5" thickBot="1">
      <c r="A9" s="12">
        <v>2</v>
      </c>
      <c r="B9" s="12" t="s">
        <v>63</v>
      </c>
      <c r="C9" s="12" t="s">
        <v>64</v>
      </c>
      <c r="D9" s="12">
        <v>4</v>
      </c>
      <c r="E9" s="12">
        <v>157</v>
      </c>
      <c r="F9" s="20" t="s">
        <v>29</v>
      </c>
      <c r="G9" s="21" t="s">
        <v>54</v>
      </c>
      <c r="H9" s="20" t="s">
        <v>55</v>
      </c>
      <c r="I9" s="22">
        <v>2643703</v>
      </c>
      <c r="J9" s="22">
        <v>122877</v>
      </c>
      <c r="K9" s="23">
        <v>0</v>
      </c>
    </row>
    <row r="10" spans="1:11" ht="26.25" thickBot="1">
      <c r="A10" s="12">
        <v>2</v>
      </c>
      <c r="B10" s="12" t="s">
        <v>63</v>
      </c>
      <c r="C10" s="12" t="s">
        <v>64</v>
      </c>
      <c r="D10" s="12">
        <v>4</v>
      </c>
      <c r="E10" s="12">
        <v>157</v>
      </c>
      <c r="F10" s="20" t="s">
        <v>29</v>
      </c>
      <c r="G10" s="21" t="s">
        <v>65</v>
      </c>
      <c r="H10" s="20" t="s">
        <v>66</v>
      </c>
      <c r="I10" s="22">
        <v>686602</v>
      </c>
      <c r="J10" s="22">
        <v>31913</v>
      </c>
      <c r="K10" s="23">
        <v>0</v>
      </c>
    </row>
    <row r="11" spans="1:11" ht="26.25" thickBot="1">
      <c r="A11" s="12">
        <v>2</v>
      </c>
      <c r="B11" s="12" t="s">
        <v>63</v>
      </c>
      <c r="C11" s="12" t="s">
        <v>64</v>
      </c>
      <c r="D11" s="12">
        <v>4</v>
      </c>
      <c r="E11" s="12">
        <v>157</v>
      </c>
      <c r="F11" s="20" t="s">
        <v>29</v>
      </c>
      <c r="G11" s="21" t="s">
        <v>56</v>
      </c>
      <c r="H11" s="20" t="s">
        <v>57</v>
      </c>
      <c r="I11" s="22">
        <v>2679511</v>
      </c>
      <c r="J11" s="22">
        <v>124542</v>
      </c>
      <c r="K11" s="23">
        <v>0</v>
      </c>
    </row>
    <row r="12" spans="1:11" ht="26.25" thickBot="1">
      <c r="A12" s="12">
        <v>2</v>
      </c>
      <c r="B12" s="12" t="s">
        <v>63</v>
      </c>
      <c r="C12" s="12" t="s">
        <v>64</v>
      </c>
      <c r="D12" s="12">
        <v>4</v>
      </c>
      <c r="E12" s="12">
        <v>157</v>
      </c>
      <c r="F12" s="20" t="s">
        <v>29</v>
      </c>
      <c r="G12" s="21" t="s">
        <v>31</v>
      </c>
      <c r="H12" s="20" t="s">
        <v>50</v>
      </c>
      <c r="I12" s="22">
        <v>41913</v>
      </c>
      <c r="J12" s="22">
        <v>1948</v>
      </c>
      <c r="K12" s="23">
        <v>0</v>
      </c>
    </row>
    <row r="13" spans="1:11" ht="13.5" thickBot="1">
      <c r="A13" s="12">
        <v>2</v>
      </c>
      <c r="B13" s="12" t="s">
        <v>63</v>
      </c>
      <c r="C13" s="12" t="s">
        <v>64</v>
      </c>
      <c r="D13" s="12">
        <v>7</v>
      </c>
      <c r="E13" s="12">
        <v>202</v>
      </c>
      <c r="F13" s="20" t="s">
        <v>32</v>
      </c>
      <c r="G13" s="21" t="s">
        <v>33</v>
      </c>
      <c r="H13" s="20" t="s">
        <v>34</v>
      </c>
      <c r="I13" s="22">
        <v>170601</v>
      </c>
      <c r="J13" s="22">
        <v>7929</v>
      </c>
      <c r="K13" s="23">
        <v>0</v>
      </c>
    </row>
    <row r="14" spans="1:11" ht="26.25" thickBot="1">
      <c r="A14" s="12">
        <v>2</v>
      </c>
      <c r="B14" s="12" t="s">
        <v>63</v>
      </c>
      <c r="C14" s="12" t="s">
        <v>64</v>
      </c>
      <c r="D14" s="12">
        <v>8</v>
      </c>
      <c r="E14" s="12">
        <v>162</v>
      </c>
      <c r="F14" s="20" t="s">
        <v>58</v>
      </c>
      <c r="G14" s="21" t="s">
        <v>59</v>
      </c>
      <c r="H14" s="20" t="s">
        <v>60</v>
      </c>
      <c r="I14" s="22">
        <v>107531.25</v>
      </c>
      <c r="J14" s="22">
        <v>4998</v>
      </c>
      <c r="K14" s="23">
        <v>0</v>
      </c>
    </row>
    <row r="15" spans="1:11" ht="26.25" thickBot="1">
      <c r="A15" s="12">
        <v>2</v>
      </c>
      <c r="B15" s="12" t="s">
        <v>63</v>
      </c>
      <c r="C15" s="12" t="s">
        <v>64</v>
      </c>
      <c r="D15" s="12">
        <v>8</v>
      </c>
      <c r="E15" s="12">
        <v>162</v>
      </c>
      <c r="F15" s="20" t="s">
        <v>58</v>
      </c>
      <c r="G15" s="21" t="s">
        <v>61</v>
      </c>
      <c r="H15" s="20" t="s">
        <v>62</v>
      </c>
      <c r="I15" s="22">
        <v>730113.22</v>
      </c>
      <c r="J15" s="22">
        <v>33935</v>
      </c>
      <c r="K15" s="23">
        <v>0</v>
      </c>
    </row>
    <row r="16" spans="1:11" ht="39" thickBot="1">
      <c r="A16" s="41">
        <v>2</v>
      </c>
      <c r="B16" s="41" t="s">
        <v>63</v>
      </c>
      <c r="C16" s="41" t="s">
        <v>64</v>
      </c>
      <c r="D16" s="41">
        <v>9</v>
      </c>
      <c r="E16" s="41">
        <v>200</v>
      </c>
      <c r="F16" s="42" t="s">
        <v>35</v>
      </c>
      <c r="G16" s="43" t="s">
        <v>36</v>
      </c>
      <c r="H16" s="42" t="s">
        <v>37</v>
      </c>
      <c r="I16" s="44">
        <v>14277995</v>
      </c>
      <c r="J16" s="44">
        <v>663630</v>
      </c>
      <c r="K16" s="45">
        <v>0</v>
      </c>
    </row>
    <row r="17" spans="1:11" ht="26.25" thickBot="1">
      <c r="A17" s="12">
        <v>2</v>
      </c>
      <c r="B17" s="12" t="s">
        <v>63</v>
      </c>
      <c r="C17" s="12" t="s">
        <v>64</v>
      </c>
      <c r="D17" s="12">
        <v>11</v>
      </c>
      <c r="E17" s="12">
        <v>140</v>
      </c>
      <c r="F17" s="20" t="s">
        <v>38</v>
      </c>
      <c r="G17" s="21" t="s">
        <v>67</v>
      </c>
      <c r="H17" s="20" t="s">
        <v>68</v>
      </c>
      <c r="I17" s="22">
        <v>1074886</v>
      </c>
      <c r="J17" s="22">
        <v>49960</v>
      </c>
      <c r="K17" s="23">
        <v>0</v>
      </c>
    </row>
    <row r="18" spans="1:11" ht="26.25" thickBot="1">
      <c r="A18" s="12">
        <v>2</v>
      </c>
      <c r="B18" s="12" t="s">
        <v>63</v>
      </c>
      <c r="C18" s="12" t="s">
        <v>64</v>
      </c>
      <c r="D18" s="12">
        <v>11</v>
      </c>
      <c r="E18" s="12">
        <v>140</v>
      </c>
      <c r="F18" s="20" t="s">
        <v>38</v>
      </c>
      <c r="G18" s="21" t="s">
        <v>52</v>
      </c>
      <c r="H18" s="20" t="s">
        <v>53</v>
      </c>
      <c r="I18" s="22">
        <v>13894018.0309</v>
      </c>
      <c r="J18" s="22">
        <v>645783</v>
      </c>
      <c r="K18" s="23">
        <v>0</v>
      </c>
    </row>
    <row r="19" spans="1:11" ht="26.25" thickBot="1">
      <c r="A19" s="12">
        <v>2</v>
      </c>
      <c r="B19" s="12" t="s">
        <v>63</v>
      </c>
      <c r="C19" s="12" t="s">
        <v>64</v>
      </c>
      <c r="D19" s="12">
        <v>11</v>
      </c>
      <c r="E19" s="12">
        <v>777</v>
      </c>
      <c r="F19" s="20" t="s">
        <v>39</v>
      </c>
      <c r="G19" s="21" t="s">
        <v>40</v>
      </c>
      <c r="H19" s="20" t="s">
        <v>51</v>
      </c>
      <c r="I19" s="22">
        <v>347683</v>
      </c>
      <c r="J19" s="22">
        <v>16160</v>
      </c>
      <c r="K19" s="23">
        <v>0</v>
      </c>
    </row>
    <row r="20" spans="1:11" ht="13.5" thickBot="1">
      <c r="A20" s="41">
        <v>2</v>
      </c>
      <c r="B20" s="41" t="s">
        <v>63</v>
      </c>
      <c r="C20" s="41" t="s">
        <v>64</v>
      </c>
      <c r="D20" s="41">
        <v>999</v>
      </c>
      <c r="E20" s="41">
        <v>9999</v>
      </c>
      <c r="F20" s="42" t="s">
        <v>41</v>
      </c>
      <c r="G20" s="43" t="s">
        <v>42</v>
      </c>
      <c r="H20" s="42" t="s">
        <v>43</v>
      </c>
      <c r="I20" s="44">
        <v>0</v>
      </c>
      <c r="J20" s="44">
        <v>0</v>
      </c>
      <c r="K20" s="45">
        <v>0</v>
      </c>
    </row>
    <row r="21" spans="1:11" ht="12.75">
      <c r="A21" s="17"/>
      <c r="B21" s="17"/>
      <c r="C21" s="17"/>
      <c r="D21" s="17"/>
      <c r="E21" s="17"/>
      <c r="F21" s="17"/>
      <c r="G21" s="17"/>
      <c r="H21" s="17"/>
      <c r="I21" s="18"/>
      <c r="J21" s="18"/>
      <c r="K21" s="19"/>
    </row>
    <row r="22" spans="8:11" ht="12.75">
      <c r="H22" s="9" t="s">
        <v>9</v>
      </c>
      <c r="I22" s="16">
        <f>SUM(I6:I21)</f>
        <v>52737820.5154</v>
      </c>
      <c r="J22" s="16">
        <f>SUM(J6:J21)</f>
        <v>2451213</v>
      </c>
      <c r="K22" s="16">
        <f>SUM(K6:K21)</f>
        <v>0</v>
      </c>
    </row>
    <row r="23" spans="9:11" ht="12.75">
      <c r="I23" s="11"/>
      <c r="J23" s="11"/>
      <c r="K23" s="15"/>
    </row>
    <row r="24" spans="9:11" ht="12.75">
      <c r="I24" s="11"/>
      <c r="J24" s="13" t="s">
        <v>10</v>
      </c>
      <c r="K24" s="14">
        <f>J22-K22</f>
        <v>2451213</v>
      </c>
    </row>
    <row r="25" spans="9:11" ht="17.25" customHeight="1">
      <c r="I25" s="11"/>
      <c r="J25" s="11"/>
      <c r="K25"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69</v>
      </c>
      <c r="B7" s="33" t="s">
        <v>18</v>
      </c>
      <c r="C7" s="34" t="s">
        <v>16</v>
      </c>
    </row>
    <row r="8" spans="1:3" ht="38.25">
      <c r="A8" s="32" t="s">
        <v>70</v>
      </c>
      <c r="B8" s="33" t="s">
        <v>72</v>
      </c>
      <c r="C8" s="34" t="s">
        <v>16</v>
      </c>
    </row>
    <row r="9" spans="1:3" ht="153.75" thickBot="1">
      <c r="A9" s="35" t="s">
        <v>71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